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Лист1" sheetId="1" r:id="rId1"/>
    <sheet name="Приложение №1" sheetId="2" r:id="rId2"/>
    <sheet name="Приложение №2" sheetId="3" r:id="rId3"/>
    <sheet name="Приложение №3" sheetId="4" r:id="rId4"/>
    <sheet name="Приложение №4" sheetId="5" r:id="rId5"/>
  </sheets>
  <definedNames/>
  <calcPr fullCalcOnLoad="1"/>
</workbook>
</file>

<file path=xl/sharedStrings.xml><?xml version="1.0" encoding="utf-8"?>
<sst xmlns="http://schemas.openxmlformats.org/spreadsheetml/2006/main" count="275" uniqueCount="103">
  <si>
    <t>№ п/п</t>
  </si>
  <si>
    <t>№ Реестра</t>
  </si>
  <si>
    <t>Объект</t>
  </si>
  <si>
    <t>Юридический адрес предприятия, местонахождение</t>
  </si>
  <si>
    <t>Укрупнённая специализация</t>
  </si>
  <si>
    <t>Общая площадь объекта,             кв. м.</t>
  </si>
  <si>
    <t>Балансовая или действительная стоимость, руб.</t>
  </si>
  <si>
    <t>Кадастровый номер</t>
  </si>
  <si>
    <t>Право собственности за ГО ГКРТ</t>
  </si>
  <si>
    <t>Сети водопровода</t>
  </si>
  <si>
    <t>г. Кызыл, Правобережный район</t>
  </si>
  <si>
    <t>прот. 2715 м</t>
  </si>
  <si>
    <t>17-17-01/081/2010-066</t>
  </si>
  <si>
    <t>17-17-01/081/2010-066 от 19.05.10 (17АВ054102)</t>
  </si>
  <si>
    <t>водопровод водозабора в составе имущественного комплекса</t>
  </si>
  <si>
    <t>г. Кызыл, ул. Правобережная, 58/1</t>
  </si>
  <si>
    <t>Водопровод</t>
  </si>
  <si>
    <t>протяженность 109,5 п.м., глубина 3,60 м.</t>
  </si>
  <si>
    <t>17-17-01/092/2008-059</t>
  </si>
  <si>
    <t>17-17-01/125/2008-225 от 07.05.2009</t>
  </si>
  <si>
    <t>Наружный водопровод</t>
  </si>
  <si>
    <t>г. Кызыл, Правобережная, 58/2</t>
  </si>
  <si>
    <t>нежилое, очистные сооружения правого берега</t>
  </si>
  <si>
    <t>198 м.</t>
  </si>
  <si>
    <t>17-17-01/042/2009-137</t>
  </si>
  <si>
    <t>17-17-01/048/2010-295 от 01.04.10</t>
  </si>
  <si>
    <t>сети водопровода холодной воды жилого дома</t>
  </si>
  <si>
    <t>г. Кызыл, ул. Правобережная, 52</t>
  </si>
  <si>
    <t>нежилое, общественное</t>
  </si>
  <si>
    <t>77,9 м.</t>
  </si>
  <si>
    <t>17-17-01/065/2010-289</t>
  </si>
  <si>
    <t>17-17-01/098/2011-079 от 03.05.2012 (17АВ 071606)</t>
  </si>
  <si>
    <t>Нежилое, общественное</t>
  </si>
  <si>
    <t>Нежилое, очистные сооружения правого берега</t>
  </si>
  <si>
    <t>Здание насосной станции в составе имущественного комплекса</t>
  </si>
  <si>
    <t>г. Кызыл, ул. Правобережная, 58/1, лит. А, А1</t>
  </si>
  <si>
    <t>Водонасосная станция</t>
  </si>
  <si>
    <t>17-17-01/065/2010-290</t>
  </si>
  <si>
    <t xml:space="preserve">17-17-01/125/2008-226 </t>
  </si>
  <si>
    <t>17-17-01/125/2008-226 от 07.05.2009</t>
  </si>
  <si>
    <t>Водопроводные сети</t>
  </si>
  <si>
    <t>Канализационные сети</t>
  </si>
  <si>
    <t>Сети канализации</t>
  </si>
  <si>
    <t>Общественное</t>
  </si>
  <si>
    <t>2943 м.</t>
  </si>
  <si>
    <t>17-17-01/105/2010-012</t>
  </si>
  <si>
    <t>17-17-01/105/2010-012 от 01.07.2010</t>
  </si>
  <si>
    <t>г. Кызыл, ул. Правобережная, 58/2</t>
  </si>
  <si>
    <t>392,8 м.</t>
  </si>
  <si>
    <t>17-17-01/041/2009-108</t>
  </si>
  <si>
    <t>17-17-01/048/2010-294 от 01.04.10</t>
  </si>
  <si>
    <t>72,1 м.</t>
  </si>
  <si>
    <t>17-17-01/098/2011-080 от 03.05.2011 (17АВ 082407)</t>
  </si>
  <si>
    <t>Сети канализации жилого дома</t>
  </si>
  <si>
    <t xml:space="preserve">Приложение </t>
  </si>
  <si>
    <t>от "_____" __________2016 г. №________</t>
  </si>
  <si>
    <t>к Решению Хурала представителей г. Кызыла</t>
  </si>
  <si>
    <t>к Концессионному соглашению</t>
  </si>
  <si>
    <t>Перечень муниципальных объектов водоснабжения и водоотведения г. Кызыла</t>
  </si>
  <si>
    <t>Приложение №1</t>
  </si>
  <si>
    <t>Приложение №2</t>
  </si>
  <si>
    <t>Перечень документов, удостоверяющих право собственности на муниципальные объекты водоснабжения и водоотведения г. Кызыла</t>
  </si>
  <si>
    <t>Наименовнеие документа</t>
  </si>
  <si>
    <t>Свидетельство о собстенности</t>
  </si>
  <si>
    <t>№ документа</t>
  </si>
  <si>
    <t>Юридический адрес , местонахождение</t>
  </si>
  <si>
    <t>Акт - приема передачи муниципальных объектов водоснабжения и водоотведения г. Кызыла</t>
  </si>
  <si>
    <t>Вр. И.о. начальника Департамента экономики, имущественных отношений и финансового контроля мэрии г. Кызыла</t>
  </si>
  <si>
    <t>______________________  Данзырын С.А.</t>
  </si>
  <si>
    <t>"______"__________________ 201____ г.</t>
  </si>
  <si>
    <t>М.П.</t>
  </si>
  <si>
    <t>______________________  (Ф.И.О.)</t>
  </si>
  <si>
    <t>(наименование, организации, должность)</t>
  </si>
  <si>
    <t>Название проекта</t>
  </si>
  <si>
    <t>Наличие ПСД</t>
  </si>
  <si>
    <t>Общая стоимость, млн.руб.</t>
  </si>
  <si>
    <t>в т.ч. по годам</t>
  </si>
  <si>
    <t>Источник финансирования</t>
  </si>
  <si>
    <t>Обоснование, цели проведения работ</t>
  </si>
  <si>
    <t>есть</t>
  </si>
  <si>
    <t>Плата за подключение</t>
  </si>
  <si>
    <t>Реконструкция водопровода в правобережной части города с заменой на полиэтиленовые трубы.</t>
  </si>
  <si>
    <t>Реконструкция сетей в правобережной части города, с устранением контруклонов.</t>
  </si>
  <si>
    <t>Собственные средства</t>
  </si>
  <si>
    <t>в том числе по источникам финансирования:</t>
  </si>
  <si>
    <t>Реконструкция трубопроводов холодного водоснабжения Правобережного района (от водозабора до ж/д 42 по ул. Правобережная)</t>
  </si>
  <si>
    <t>ВОДОСНАБЖЕНИЕ</t>
  </si>
  <si>
    <t>ИТОГО ПО ВОДОСНАБЖЕНИЮ:</t>
  </si>
  <si>
    <t>ВОДООТВЕДЕНИЕ</t>
  </si>
  <si>
    <t>Реконструкция канализационных колодцев и замена стандартных люков на люки с запирающим устройством.</t>
  </si>
  <si>
    <t>ИТОГО ПО ВОДООТВЕДЕНИЮ:</t>
  </si>
  <si>
    <t>ВСЕГО НА МЕРОПРИЯТИЯ :</t>
  </si>
  <si>
    <t>Повышение эффективности водоснабжения жителей и снижение утечек</t>
  </si>
  <si>
    <t>Повышение надежности эксплуатации КНС</t>
  </si>
  <si>
    <t>Повышение надежности эксплуатации сетей и безопасности дорожного движения</t>
  </si>
  <si>
    <t>Мероприятия по реконструкции и модернизации муниципальных объектов водоснабжения и водоотведения на 2017 - 2021 годы</t>
  </si>
  <si>
    <t>Количество листов, шт.</t>
  </si>
  <si>
    <t>Приложение №3</t>
  </si>
  <si>
    <t>Приложение №4</t>
  </si>
  <si>
    <t>от "16_" февраля_2017  г. № 312</t>
  </si>
  <si>
    <t>от "16" февраля 2017 г. № 312</t>
  </si>
  <si>
    <t>от "16" февраля 2017  г. № 312</t>
  </si>
  <si>
    <t>от "16" февраля_2017 г. № 312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</si>
</sst>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1" customWidth="1"/>
    <col min="2" max="2" width="9.375" style="1" customWidth="1"/>
    <col min="3" max="3" width="18.375" style="16" customWidth="1"/>
    <col min="4" max="4" width="20.125" style="1" customWidth="1"/>
    <col min="5" max="5" width="16.875" style="1" customWidth="1"/>
    <col min="6" max="6" width="16.75390625" style="1" customWidth="1"/>
    <col min="7" max="7" width="18.00390625" style="1" customWidth="1"/>
    <col min="8" max="8" width="15.375" style="3" customWidth="1"/>
    <col min="9" max="9" width="15.75390625" style="1" customWidth="1"/>
    <col min="10" max="16384" width="9.125" style="1" customWidth="1"/>
  </cols>
  <sheetData>
    <row r="1" ht="15.75">
      <c r="I1" s="19" t="s">
        <v>54</v>
      </c>
    </row>
    <row r="2" ht="15.75">
      <c r="I2" s="19" t="s">
        <v>56</v>
      </c>
    </row>
    <row r="3" ht="15.75">
      <c r="I3" s="19" t="s">
        <v>55</v>
      </c>
    </row>
    <row r="4" ht="15.75">
      <c r="I4" s="19"/>
    </row>
    <row r="5" spans="1:9" ht="12.75" customHeight="1">
      <c r="A5" s="37" t="s">
        <v>40</v>
      </c>
      <c r="B5" s="37"/>
      <c r="C5" s="37"/>
      <c r="D5" s="37"/>
      <c r="E5" s="37"/>
      <c r="F5" s="37"/>
      <c r="G5" s="37"/>
      <c r="H5" s="37"/>
      <c r="I5" s="37"/>
    </row>
    <row r="6" spans="4:7" ht="15.75">
      <c r="D6" s="2"/>
      <c r="E6" s="2"/>
      <c r="F6" s="2"/>
      <c r="G6" s="2"/>
    </row>
    <row r="7" spans="1:9" ht="63">
      <c r="A7" s="17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7" t="s">
        <v>7</v>
      </c>
      <c r="I7" s="4" t="s">
        <v>8</v>
      </c>
    </row>
    <row r="8" spans="1:9" s="13" customFormat="1" ht="78.75">
      <c r="A8" s="8">
        <v>1</v>
      </c>
      <c r="B8" s="9">
        <v>107</v>
      </c>
      <c r="C8" s="9" t="s">
        <v>9</v>
      </c>
      <c r="D8" s="9" t="s">
        <v>10</v>
      </c>
      <c r="E8" s="9" t="s">
        <v>9</v>
      </c>
      <c r="F8" s="11" t="s">
        <v>11</v>
      </c>
      <c r="G8" s="11">
        <v>1440000</v>
      </c>
      <c r="H8" s="11" t="s">
        <v>12</v>
      </c>
      <c r="I8" s="12" t="s">
        <v>13</v>
      </c>
    </row>
    <row r="9" spans="1:9" s="14" customFormat="1" ht="78.75">
      <c r="A9" s="8">
        <v>2</v>
      </c>
      <c r="B9" s="9">
        <v>321</v>
      </c>
      <c r="C9" s="9" t="s">
        <v>14</v>
      </c>
      <c r="D9" s="9" t="s">
        <v>15</v>
      </c>
      <c r="E9" s="9" t="s">
        <v>16</v>
      </c>
      <c r="F9" s="11" t="s">
        <v>17</v>
      </c>
      <c r="G9" s="18">
        <v>661158</v>
      </c>
      <c r="H9" s="11" t="s">
        <v>18</v>
      </c>
      <c r="I9" s="12" t="s">
        <v>19</v>
      </c>
    </row>
    <row r="10" spans="1:9" s="15" customFormat="1" ht="63">
      <c r="A10" s="8">
        <v>3</v>
      </c>
      <c r="B10" s="9">
        <v>415</v>
      </c>
      <c r="C10" s="9" t="s">
        <v>20</v>
      </c>
      <c r="D10" s="9" t="s">
        <v>21</v>
      </c>
      <c r="E10" s="9" t="s">
        <v>33</v>
      </c>
      <c r="F10" s="11" t="s">
        <v>23</v>
      </c>
      <c r="G10" s="18">
        <v>117973</v>
      </c>
      <c r="H10" s="11" t="s">
        <v>24</v>
      </c>
      <c r="I10" s="12" t="s">
        <v>25</v>
      </c>
    </row>
    <row r="11" spans="1:9" s="15" customFormat="1" ht="78.75">
      <c r="A11" s="8">
        <v>4</v>
      </c>
      <c r="B11" s="9">
        <v>438</v>
      </c>
      <c r="C11" s="9" t="s">
        <v>26</v>
      </c>
      <c r="D11" s="9" t="s">
        <v>27</v>
      </c>
      <c r="E11" s="9" t="s">
        <v>32</v>
      </c>
      <c r="F11" s="11" t="s">
        <v>29</v>
      </c>
      <c r="G11" s="11">
        <v>55000</v>
      </c>
      <c r="H11" s="11" t="s">
        <v>30</v>
      </c>
      <c r="I11" s="12" t="s">
        <v>31</v>
      </c>
    </row>
    <row r="12" spans="1:9" s="15" customFormat="1" ht="78.75">
      <c r="A12" s="8">
        <v>5</v>
      </c>
      <c r="B12" s="9">
        <v>322</v>
      </c>
      <c r="C12" s="9" t="s">
        <v>34</v>
      </c>
      <c r="D12" s="9" t="s">
        <v>35</v>
      </c>
      <c r="E12" s="9" t="s">
        <v>36</v>
      </c>
      <c r="F12" s="11">
        <v>111.8</v>
      </c>
      <c r="G12" s="11">
        <v>1155442</v>
      </c>
      <c r="H12" s="11" t="s">
        <v>38</v>
      </c>
      <c r="I12" s="11" t="s">
        <v>39</v>
      </c>
    </row>
    <row r="14" spans="1:9" ht="15.75">
      <c r="A14" s="37" t="s">
        <v>41</v>
      </c>
      <c r="B14" s="37"/>
      <c r="C14" s="37"/>
      <c r="D14" s="37"/>
      <c r="E14" s="37"/>
      <c r="F14" s="37"/>
      <c r="G14" s="37"/>
      <c r="H14" s="37"/>
      <c r="I14" s="37"/>
    </row>
    <row r="15" spans="1:9" ht="63">
      <c r="A15" s="17" t="s">
        <v>0</v>
      </c>
      <c r="B15" s="4" t="s">
        <v>1</v>
      </c>
      <c r="C15" s="5" t="s">
        <v>2</v>
      </c>
      <c r="D15" s="5" t="s">
        <v>3</v>
      </c>
      <c r="E15" s="5" t="s">
        <v>4</v>
      </c>
      <c r="F15" s="6" t="s">
        <v>5</v>
      </c>
      <c r="G15" s="6" t="s">
        <v>6</v>
      </c>
      <c r="H15" s="7" t="s">
        <v>7</v>
      </c>
      <c r="I15" s="4" t="s">
        <v>8</v>
      </c>
    </row>
    <row r="16" spans="1:9" ht="63">
      <c r="A16" s="9">
        <v>1</v>
      </c>
      <c r="B16" s="9">
        <v>413</v>
      </c>
      <c r="C16" s="9" t="s">
        <v>42</v>
      </c>
      <c r="D16" s="10" t="s">
        <v>10</v>
      </c>
      <c r="E16" s="9" t="s">
        <v>43</v>
      </c>
      <c r="F16" s="11" t="s">
        <v>44</v>
      </c>
      <c r="G16" s="18">
        <v>250000</v>
      </c>
      <c r="H16" s="11" t="s">
        <v>45</v>
      </c>
      <c r="I16" s="12" t="s">
        <v>46</v>
      </c>
    </row>
    <row r="17" spans="1:9" ht="63">
      <c r="A17" s="9">
        <v>2</v>
      </c>
      <c r="B17" s="9">
        <v>416</v>
      </c>
      <c r="C17" s="9" t="s">
        <v>42</v>
      </c>
      <c r="D17" s="10" t="s">
        <v>47</v>
      </c>
      <c r="E17" s="9" t="s">
        <v>22</v>
      </c>
      <c r="F17" s="11" t="s">
        <v>48</v>
      </c>
      <c r="G17" s="18">
        <v>294389</v>
      </c>
      <c r="H17" s="11" t="s">
        <v>49</v>
      </c>
      <c r="I17" s="12" t="s">
        <v>50</v>
      </c>
    </row>
    <row r="18" spans="1:9" ht="78.75">
      <c r="A18" s="9">
        <v>4</v>
      </c>
      <c r="B18" s="9">
        <v>437</v>
      </c>
      <c r="C18" s="9" t="s">
        <v>53</v>
      </c>
      <c r="D18" s="10" t="s">
        <v>27</v>
      </c>
      <c r="E18" s="9" t="s">
        <v>28</v>
      </c>
      <c r="F18" s="11" t="s">
        <v>51</v>
      </c>
      <c r="G18" s="18">
        <v>23000</v>
      </c>
      <c r="H18" s="11" t="s">
        <v>37</v>
      </c>
      <c r="I18" s="12" t="s">
        <v>52</v>
      </c>
    </row>
  </sheetData>
  <sheetProtection/>
  <mergeCells count="2">
    <mergeCell ref="A5:I5"/>
    <mergeCell ref="A14:I14"/>
  </mergeCells>
  <printOptions/>
  <pageMargins left="0.41" right="0.16" top="0.49" bottom="0.41" header="0.3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75390625" style="1" customWidth="1"/>
    <col min="2" max="2" width="9.375" style="1" customWidth="1"/>
    <col min="3" max="3" width="18.375" style="16" customWidth="1"/>
    <col min="4" max="4" width="20.125" style="1" customWidth="1"/>
    <col min="5" max="5" width="16.875" style="1" customWidth="1"/>
    <col min="6" max="6" width="16.75390625" style="1" customWidth="1"/>
    <col min="7" max="7" width="18.00390625" style="1" customWidth="1"/>
    <col min="8" max="8" width="15.375" style="3" customWidth="1"/>
    <col min="9" max="9" width="15.75390625" style="1" customWidth="1"/>
    <col min="10" max="16384" width="9.125" style="1" customWidth="1"/>
  </cols>
  <sheetData>
    <row r="1" ht="15.75">
      <c r="I1" s="19" t="s">
        <v>59</v>
      </c>
    </row>
    <row r="2" ht="15.75">
      <c r="I2" s="19" t="s">
        <v>57</v>
      </c>
    </row>
    <row r="3" ht="15.75">
      <c r="I3" s="19" t="s">
        <v>102</v>
      </c>
    </row>
    <row r="4" ht="15.75">
      <c r="I4" s="19"/>
    </row>
    <row r="5" spans="1:9" ht="12.75" customHeight="1">
      <c r="A5" s="37" t="s">
        <v>58</v>
      </c>
      <c r="B5" s="37"/>
      <c r="C5" s="37"/>
      <c r="D5" s="37"/>
      <c r="E5" s="37"/>
      <c r="F5" s="37"/>
      <c r="G5" s="37"/>
      <c r="H5" s="37"/>
      <c r="I5" s="37"/>
    </row>
    <row r="6" spans="4:7" ht="15.75">
      <c r="D6" s="2"/>
      <c r="E6" s="2"/>
      <c r="F6" s="2"/>
      <c r="G6" s="2"/>
    </row>
    <row r="7" spans="1:9" ht="63">
      <c r="A7" s="17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7" t="s">
        <v>7</v>
      </c>
      <c r="I7" s="4" t="s">
        <v>8</v>
      </c>
    </row>
    <row r="8" spans="1:9" s="13" customFormat="1" ht="78.75">
      <c r="A8" s="8">
        <v>1</v>
      </c>
      <c r="B8" s="9">
        <v>107</v>
      </c>
      <c r="C8" s="9" t="s">
        <v>9</v>
      </c>
      <c r="D8" s="9" t="s">
        <v>10</v>
      </c>
      <c r="E8" s="9" t="s">
        <v>9</v>
      </c>
      <c r="F8" s="11" t="s">
        <v>11</v>
      </c>
      <c r="G8" s="11">
        <v>1440000</v>
      </c>
      <c r="H8" s="11" t="s">
        <v>12</v>
      </c>
      <c r="I8" s="12" t="s">
        <v>13</v>
      </c>
    </row>
    <row r="9" spans="1:9" s="14" customFormat="1" ht="78.75">
      <c r="A9" s="8">
        <v>2</v>
      </c>
      <c r="B9" s="9">
        <v>321</v>
      </c>
      <c r="C9" s="9" t="s">
        <v>14</v>
      </c>
      <c r="D9" s="9" t="s">
        <v>15</v>
      </c>
      <c r="E9" s="9" t="s">
        <v>16</v>
      </c>
      <c r="F9" s="11" t="s">
        <v>17</v>
      </c>
      <c r="G9" s="18">
        <v>661158</v>
      </c>
      <c r="H9" s="11" t="s">
        <v>18</v>
      </c>
      <c r="I9" s="12" t="s">
        <v>19</v>
      </c>
    </row>
    <row r="10" spans="1:9" s="15" customFormat="1" ht="63">
      <c r="A10" s="8">
        <v>3</v>
      </c>
      <c r="B10" s="9">
        <v>415</v>
      </c>
      <c r="C10" s="9" t="s">
        <v>20</v>
      </c>
      <c r="D10" s="9" t="s">
        <v>21</v>
      </c>
      <c r="E10" s="9" t="s">
        <v>33</v>
      </c>
      <c r="F10" s="11" t="s">
        <v>23</v>
      </c>
      <c r="G10" s="18">
        <v>117973</v>
      </c>
      <c r="H10" s="11" t="s">
        <v>24</v>
      </c>
      <c r="I10" s="12" t="s">
        <v>25</v>
      </c>
    </row>
    <row r="11" spans="1:9" s="15" customFormat="1" ht="78.75">
      <c r="A11" s="8">
        <v>4</v>
      </c>
      <c r="B11" s="9">
        <v>438</v>
      </c>
      <c r="C11" s="9" t="s">
        <v>26</v>
      </c>
      <c r="D11" s="9" t="s">
        <v>27</v>
      </c>
      <c r="E11" s="9" t="s">
        <v>32</v>
      </c>
      <c r="F11" s="11" t="s">
        <v>29</v>
      </c>
      <c r="G11" s="11">
        <v>55000</v>
      </c>
      <c r="H11" s="11" t="s">
        <v>30</v>
      </c>
      <c r="I11" s="12" t="s">
        <v>31</v>
      </c>
    </row>
    <row r="12" spans="1:9" s="15" customFormat="1" ht="78.75">
      <c r="A12" s="8">
        <v>5</v>
      </c>
      <c r="B12" s="9">
        <v>322</v>
      </c>
      <c r="C12" s="9" t="s">
        <v>34</v>
      </c>
      <c r="D12" s="9" t="s">
        <v>35</v>
      </c>
      <c r="E12" s="9" t="s">
        <v>36</v>
      </c>
      <c r="F12" s="11">
        <v>111.8</v>
      </c>
      <c r="G12" s="11">
        <v>1155442</v>
      </c>
      <c r="H12" s="11" t="s">
        <v>38</v>
      </c>
      <c r="I12" s="11" t="s">
        <v>39</v>
      </c>
    </row>
    <row r="13" spans="1:9" ht="63">
      <c r="A13" s="9">
        <v>6</v>
      </c>
      <c r="B13" s="9">
        <v>413</v>
      </c>
      <c r="C13" s="9" t="s">
        <v>42</v>
      </c>
      <c r="D13" s="10" t="s">
        <v>10</v>
      </c>
      <c r="E13" s="9" t="s">
        <v>43</v>
      </c>
      <c r="F13" s="11" t="s">
        <v>44</v>
      </c>
      <c r="G13" s="18">
        <v>250000</v>
      </c>
      <c r="H13" s="11" t="s">
        <v>45</v>
      </c>
      <c r="I13" s="12" t="s">
        <v>46</v>
      </c>
    </row>
    <row r="14" spans="1:9" ht="63">
      <c r="A14" s="9">
        <v>7</v>
      </c>
      <c r="B14" s="9">
        <v>416</v>
      </c>
      <c r="C14" s="9" t="s">
        <v>42</v>
      </c>
      <c r="D14" s="10" t="s">
        <v>47</v>
      </c>
      <c r="E14" s="9" t="s">
        <v>22</v>
      </c>
      <c r="F14" s="11" t="s">
        <v>48</v>
      </c>
      <c r="G14" s="18">
        <v>294389</v>
      </c>
      <c r="H14" s="11" t="s">
        <v>49</v>
      </c>
      <c r="I14" s="12" t="s">
        <v>50</v>
      </c>
    </row>
    <row r="15" spans="1:9" ht="78.75">
      <c r="A15" s="9">
        <v>8</v>
      </c>
      <c r="B15" s="9">
        <v>437</v>
      </c>
      <c r="C15" s="9" t="s">
        <v>53</v>
      </c>
      <c r="D15" s="10" t="s">
        <v>27</v>
      </c>
      <c r="E15" s="9" t="s">
        <v>28</v>
      </c>
      <c r="F15" s="11" t="s">
        <v>51</v>
      </c>
      <c r="G15" s="18">
        <v>23000</v>
      </c>
      <c r="H15" s="11" t="s">
        <v>37</v>
      </c>
      <c r="I15" s="12" t="s">
        <v>52</v>
      </c>
    </row>
  </sheetData>
  <sheetProtection/>
  <mergeCells count="1">
    <mergeCell ref="A5:I5"/>
  </mergeCells>
  <printOptions/>
  <pageMargins left="0.45" right="0.22" top="0.41" bottom="0.42" header="0.2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4.75390625" style="1" customWidth="1"/>
    <col min="2" max="2" width="32.375" style="1" customWidth="1"/>
    <col min="3" max="3" width="36.875" style="16" customWidth="1"/>
    <col min="4" max="4" width="35.25390625" style="1" customWidth="1"/>
    <col min="5" max="5" width="15.375" style="1" customWidth="1"/>
    <col min="6" max="6" width="16.625" style="3" customWidth="1"/>
    <col min="7" max="7" width="15.75390625" style="1" customWidth="1"/>
    <col min="8" max="16384" width="9.125" style="1" customWidth="1"/>
  </cols>
  <sheetData>
    <row r="1" ht="15.75">
      <c r="F1" s="19" t="s">
        <v>60</v>
      </c>
    </row>
    <row r="2" ht="15.75">
      <c r="F2" s="19" t="s">
        <v>57</v>
      </c>
    </row>
    <row r="3" ht="15.75">
      <c r="F3" s="19" t="s">
        <v>101</v>
      </c>
    </row>
    <row r="4" ht="15.75">
      <c r="G4" s="19"/>
    </row>
    <row r="5" spans="1:7" ht="33.75" customHeight="1">
      <c r="A5" s="37" t="s">
        <v>61</v>
      </c>
      <c r="B5" s="37"/>
      <c r="C5" s="37"/>
      <c r="D5" s="37"/>
      <c r="E5" s="37"/>
      <c r="F5" s="37"/>
      <c r="G5" s="21"/>
    </row>
    <row r="6" spans="4:5" ht="15.75">
      <c r="D6" s="2"/>
      <c r="E6" s="2"/>
    </row>
    <row r="7" spans="1:7" ht="31.5">
      <c r="A7" s="17" t="s">
        <v>0</v>
      </c>
      <c r="B7" s="5" t="s">
        <v>62</v>
      </c>
      <c r="C7" s="5" t="s">
        <v>64</v>
      </c>
      <c r="D7" s="5" t="s">
        <v>65</v>
      </c>
      <c r="E7" s="7" t="s">
        <v>7</v>
      </c>
      <c r="F7" s="7" t="s">
        <v>96</v>
      </c>
      <c r="G7" s="20"/>
    </row>
    <row r="8" spans="1:6" s="13" customFormat="1" ht="47.25">
      <c r="A8" s="8">
        <v>1</v>
      </c>
      <c r="B8" s="9" t="s">
        <v>63</v>
      </c>
      <c r="C8" s="12" t="s">
        <v>13</v>
      </c>
      <c r="D8" s="9" t="s">
        <v>10</v>
      </c>
      <c r="E8" s="11" t="s">
        <v>12</v>
      </c>
      <c r="F8" s="18">
        <v>1</v>
      </c>
    </row>
    <row r="9" spans="1:6" s="14" customFormat="1" ht="47.25">
      <c r="A9" s="8">
        <v>2</v>
      </c>
      <c r="B9" s="9" t="s">
        <v>63</v>
      </c>
      <c r="C9" s="12" t="s">
        <v>19</v>
      </c>
      <c r="D9" s="9" t="s">
        <v>15</v>
      </c>
      <c r="E9" s="11" t="s">
        <v>18</v>
      </c>
      <c r="F9" s="18">
        <v>1</v>
      </c>
    </row>
    <row r="10" spans="1:6" s="15" customFormat="1" ht="47.25">
      <c r="A10" s="8">
        <v>3</v>
      </c>
      <c r="B10" s="9" t="s">
        <v>63</v>
      </c>
      <c r="C10" s="12" t="s">
        <v>25</v>
      </c>
      <c r="D10" s="9" t="s">
        <v>21</v>
      </c>
      <c r="E10" s="11" t="s">
        <v>24</v>
      </c>
      <c r="F10" s="18">
        <v>1</v>
      </c>
    </row>
    <row r="11" spans="1:6" s="15" customFormat="1" ht="47.25">
      <c r="A11" s="8">
        <v>4</v>
      </c>
      <c r="B11" s="9" t="s">
        <v>63</v>
      </c>
      <c r="C11" s="12" t="s">
        <v>31</v>
      </c>
      <c r="D11" s="9" t="s">
        <v>27</v>
      </c>
      <c r="E11" s="11" t="s">
        <v>30</v>
      </c>
      <c r="F11" s="18">
        <v>1</v>
      </c>
    </row>
    <row r="12" spans="1:6" s="15" customFormat="1" ht="47.25">
      <c r="A12" s="8">
        <v>5</v>
      </c>
      <c r="B12" s="9" t="s">
        <v>63</v>
      </c>
      <c r="C12" s="11" t="s">
        <v>39</v>
      </c>
      <c r="D12" s="9" t="s">
        <v>35</v>
      </c>
      <c r="E12" s="11" t="s">
        <v>38</v>
      </c>
      <c r="F12" s="18">
        <v>1</v>
      </c>
    </row>
    <row r="13" spans="1:6" ht="47.25">
      <c r="A13" s="9">
        <v>6</v>
      </c>
      <c r="B13" s="9" t="s">
        <v>63</v>
      </c>
      <c r="C13" s="12" t="s">
        <v>46</v>
      </c>
      <c r="D13" s="10" t="s">
        <v>10</v>
      </c>
      <c r="E13" s="11" t="s">
        <v>45</v>
      </c>
      <c r="F13" s="18">
        <v>1</v>
      </c>
    </row>
    <row r="14" spans="1:6" ht="47.25">
      <c r="A14" s="9">
        <v>7</v>
      </c>
      <c r="B14" s="9" t="s">
        <v>63</v>
      </c>
      <c r="C14" s="12" t="s">
        <v>50</v>
      </c>
      <c r="D14" s="10" t="s">
        <v>47</v>
      </c>
      <c r="E14" s="11" t="s">
        <v>49</v>
      </c>
      <c r="F14" s="18">
        <v>1</v>
      </c>
    </row>
    <row r="15" spans="1:6" ht="47.25">
      <c r="A15" s="9">
        <v>8</v>
      </c>
      <c r="B15" s="9" t="s">
        <v>63</v>
      </c>
      <c r="C15" s="12" t="s">
        <v>52</v>
      </c>
      <c r="D15" s="10" t="s">
        <v>27</v>
      </c>
      <c r="E15" s="11" t="s">
        <v>37</v>
      </c>
      <c r="F15" s="18">
        <v>1</v>
      </c>
    </row>
  </sheetData>
  <sheetProtection/>
  <mergeCells count="1">
    <mergeCell ref="A5:F5"/>
  </mergeCells>
  <printOptions/>
  <pageMargins left="0.32" right="0.1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K4" sqref="K4"/>
    </sheetView>
  </sheetViews>
  <sheetFormatPr defaultColWidth="9.00390625" defaultRowHeight="12.75"/>
  <cols>
    <col min="1" max="1" width="5.25390625" style="26" customWidth="1"/>
    <col min="2" max="2" width="50.25390625" style="26" customWidth="1"/>
    <col min="3" max="3" width="11.375" style="26" customWidth="1"/>
    <col min="4" max="4" width="18.375" style="26" customWidth="1"/>
    <col min="5" max="9" width="9.125" style="26" customWidth="1"/>
    <col min="10" max="10" width="19.375" style="26" customWidth="1"/>
    <col min="11" max="11" width="25.625" style="26" customWidth="1"/>
    <col min="12" max="16384" width="9.125" style="26" customWidth="1"/>
  </cols>
  <sheetData>
    <row r="1" spans="1:11" ht="18.75">
      <c r="A1" s="25"/>
      <c r="K1" s="32" t="s">
        <v>97</v>
      </c>
    </row>
    <row r="2" spans="1:11" ht="15.75">
      <c r="A2" s="27"/>
      <c r="K2" s="19" t="s">
        <v>57</v>
      </c>
    </row>
    <row r="3" s="29" customFormat="1" ht="15.75">
      <c r="K3" s="19" t="s">
        <v>100</v>
      </c>
    </row>
    <row r="4" s="29" customFormat="1" ht="15.75">
      <c r="K4" s="19"/>
    </row>
    <row r="5" spans="5:11" s="29" customFormat="1" ht="18.75">
      <c r="E5" s="28" t="s">
        <v>95</v>
      </c>
      <c r="K5" s="23"/>
    </row>
    <row r="6" spans="1:5" ht="18.75">
      <c r="A6" s="27"/>
      <c r="E6" s="28"/>
    </row>
    <row r="7" spans="1:11" ht="24" customHeight="1">
      <c r="A7" s="47" t="s">
        <v>0</v>
      </c>
      <c r="B7" s="47" t="s">
        <v>73</v>
      </c>
      <c r="C7" s="47" t="s">
        <v>74</v>
      </c>
      <c r="D7" s="47" t="s">
        <v>75</v>
      </c>
      <c r="E7" s="47" t="s">
        <v>76</v>
      </c>
      <c r="F7" s="47"/>
      <c r="G7" s="47"/>
      <c r="H7" s="47"/>
      <c r="I7" s="47"/>
      <c r="J7" s="47" t="s">
        <v>77</v>
      </c>
      <c r="K7" s="47" t="s">
        <v>78</v>
      </c>
    </row>
    <row r="8" spans="1:11" ht="15.75">
      <c r="A8" s="47"/>
      <c r="B8" s="47"/>
      <c r="C8" s="47"/>
      <c r="D8" s="47"/>
      <c r="E8" s="30">
        <v>2017</v>
      </c>
      <c r="F8" s="30">
        <v>2018</v>
      </c>
      <c r="G8" s="30">
        <v>2019</v>
      </c>
      <c r="H8" s="30">
        <v>2020</v>
      </c>
      <c r="I8" s="30">
        <v>2021</v>
      </c>
      <c r="J8" s="47"/>
      <c r="K8" s="47"/>
    </row>
    <row r="9" spans="1:11" ht="12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</row>
    <row r="10" spans="1:11" ht="15.75">
      <c r="A10" s="48" t="s">
        <v>86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</row>
    <row r="11" spans="1:11" ht="63">
      <c r="A11" s="30">
        <v>1</v>
      </c>
      <c r="B11" s="34" t="s">
        <v>81</v>
      </c>
      <c r="C11" s="30" t="s">
        <v>79</v>
      </c>
      <c r="D11" s="30">
        <v>3</v>
      </c>
      <c r="E11" s="30"/>
      <c r="F11" s="30"/>
      <c r="G11" s="30">
        <v>1</v>
      </c>
      <c r="H11" s="30">
        <v>1</v>
      </c>
      <c r="I11" s="30">
        <v>1</v>
      </c>
      <c r="J11" s="30" t="s">
        <v>80</v>
      </c>
      <c r="K11" s="30" t="s">
        <v>92</v>
      </c>
    </row>
    <row r="12" spans="1:11" ht="47.25" customHeight="1">
      <c r="A12" s="30">
        <v>2</v>
      </c>
      <c r="B12" s="34" t="s">
        <v>85</v>
      </c>
      <c r="C12" s="30" t="s">
        <v>79</v>
      </c>
      <c r="D12" s="30">
        <v>0.466</v>
      </c>
      <c r="E12" s="30"/>
      <c r="F12" s="30"/>
      <c r="G12" s="30">
        <v>0.446</v>
      </c>
      <c r="H12" s="30"/>
      <c r="I12" s="30"/>
      <c r="J12" s="30" t="s">
        <v>80</v>
      </c>
      <c r="K12" s="30" t="s">
        <v>92</v>
      </c>
    </row>
    <row r="13" spans="1:11" ht="15.75">
      <c r="A13" s="38" t="s">
        <v>87</v>
      </c>
      <c r="B13" s="39"/>
      <c r="C13" s="40"/>
      <c r="D13" s="17">
        <f>SUM(D11:D12)</f>
        <v>3.466</v>
      </c>
      <c r="E13" s="17"/>
      <c r="F13" s="17"/>
      <c r="G13" s="17">
        <f>SUM(G11:G12)</f>
        <v>1.446</v>
      </c>
      <c r="H13" s="17">
        <f>SUM(H11:H12)</f>
        <v>1</v>
      </c>
      <c r="I13" s="17">
        <f>SUM(I11:I12)</f>
        <v>1</v>
      </c>
      <c r="J13" s="17"/>
      <c r="K13" s="17"/>
    </row>
    <row r="14" spans="1:11" ht="15.75">
      <c r="A14" s="48" t="s">
        <v>88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38.25" customHeight="1">
      <c r="A15" s="31">
        <v>1</v>
      </c>
      <c r="B15" s="35" t="s">
        <v>82</v>
      </c>
      <c r="C15" s="31" t="s">
        <v>79</v>
      </c>
      <c r="D15" s="31">
        <v>28.7</v>
      </c>
      <c r="E15" s="31"/>
      <c r="F15" s="31"/>
      <c r="G15" s="31">
        <v>5</v>
      </c>
      <c r="H15" s="31">
        <v>10.7</v>
      </c>
      <c r="I15" s="31">
        <v>13</v>
      </c>
      <c r="J15" s="31" t="s">
        <v>80</v>
      </c>
      <c r="K15" s="30" t="s">
        <v>93</v>
      </c>
    </row>
    <row r="16" spans="1:11" ht="63">
      <c r="A16" s="30">
        <v>2</v>
      </c>
      <c r="B16" s="34" t="s">
        <v>89</v>
      </c>
      <c r="C16" s="30" t="s">
        <v>79</v>
      </c>
      <c r="D16" s="30">
        <v>0.09</v>
      </c>
      <c r="E16" s="30">
        <v>0.05</v>
      </c>
      <c r="F16" s="30">
        <v>0.04</v>
      </c>
      <c r="G16" s="30"/>
      <c r="H16" s="30"/>
      <c r="I16" s="30"/>
      <c r="J16" s="30" t="s">
        <v>80</v>
      </c>
      <c r="K16" s="30" t="s">
        <v>94</v>
      </c>
    </row>
    <row r="17" spans="1:11" ht="15.75">
      <c r="A17" s="38" t="s">
        <v>90</v>
      </c>
      <c r="B17" s="39"/>
      <c r="C17" s="40"/>
      <c r="D17" s="17">
        <f aca="true" t="shared" si="0" ref="D17:I17">SUM(D15:D16)</f>
        <v>28.79</v>
      </c>
      <c r="E17" s="17">
        <f t="shared" si="0"/>
        <v>0.05</v>
      </c>
      <c r="F17" s="17">
        <f t="shared" si="0"/>
        <v>0.04</v>
      </c>
      <c r="G17" s="17">
        <f t="shared" si="0"/>
        <v>5</v>
      </c>
      <c r="H17" s="17">
        <f t="shared" si="0"/>
        <v>10.7</v>
      </c>
      <c r="I17" s="17">
        <f t="shared" si="0"/>
        <v>13</v>
      </c>
      <c r="J17" s="41"/>
      <c r="K17" s="42"/>
    </row>
    <row r="18" spans="1:11" ht="15.75">
      <c r="A18" s="38" t="s">
        <v>91</v>
      </c>
      <c r="B18" s="39"/>
      <c r="C18" s="40"/>
      <c r="D18" s="17">
        <f aca="true" t="shared" si="1" ref="D18:I18">D17+D13</f>
        <v>32.256</v>
      </c>
      <c r="E18" s="17">
        <f t="shared" si="1"/>
        <v>0.05</v>
      </c>
      <c r="F18" s="17">
        <f t="shared" si="1"/>
        <v>0.04</v>
      </c>
      <c r="G18" s="17">
        <f t="shared" si="1"/>
        <v>6.446</v>
      </c>
      <c r="H18" s="17">
        <f t="shared" si="1"/>
        <v>11.7</v>
      </c>
      <c r="I18" s="17">
        <f t="shared" si="1"/>
        <v>14</v>
      </c>
      <c r="J18" s="43"/>
      <c r="K18" s="44"/>
    </row>
    <row r="19" spans="1:11" ht="15.75">
      <c r="A19" s="17"/>
      <c r="B19" s="17" t="s">
        <v>84</v>
      </c>
      <c r="C19" s="17"/>
      <c r="D19" s="17"/>
      <c r="E19" s="17"/>
      <c r="F19" s="17"/>
      <c r="G19" s="17"/>
      <c r="H19" s="17"/>
      <c r="I19" s="17"/>
      <c r="J19" s="43"/>
      <c r="K19" s="44"/>
    </row>
    <row r="20" spans="1:11" ht="15.75">
      <c r="A20" s="17"/>
      <c r="B20" s="36" t="s">
        <v>83</v>
      </c>
      <c r="C20" s="17"/>
      <c r="D20" s="17">
        <f>D12</f>
        <v>0.466</v>
      </c>
      <c r="E20" s="17"/>
      <c r="F20" s="17"/>
      <c r="G20" s="17">
        <f>G12</f>
        <v>0.446</v>
      </c>
      <c r="H20" s="17"/>
      <c r="I20" s="17"/>
      <c r="J20" s="43"/>
      <c r="K20" s="44"/>
    </row>
    <row r="21" spans="1:11" ht="15.75">
      <c r="A21" s="17"/>
      <c r="B21" s="36" t="s">
        <v>80</v>
      </c>
      <c r="C21" s="17"/>
      <c r="D21" s="17">
        <f aca="true" t="shared" si="2" ref="D21:I21">D16+D15+D11</f>
        <v>31.79</v>
      </c>
      <c r="E21" s="17">
        <f t="shared" si="2"/>
        <v>0.05</v>
      </c>
      <c r="F21" s="17">
        <f t="shared" si="2"/>
        <v>0.04</v>
      </c>
      <c r="G21" s="17">
        <f t="shared" si="2"/>
        <v>6</v>
      </c>
      <c r="H21" s="17">
        <f t="shared" si="2"/>
        <v>11.7</v>
      </c>
      <c r="I21" s="17">
        <f t="shared" si="2"/>
        <v>14</v>
      </c>
      <c r="J21" s="45"/>
      <c r="K21" s="46"/>
    </row>
    <row r="22" ht="12.75">
      <c r="A22" s="27"/>
    </row>
  </sheetData>
  <sheetProtection/>
  <mergeCells count="13">
    <mergeCell ref="A13:C13"/>
    <mergeCell ref="A14:K14"/>
    <mergeCell ref="A17:C17"/>
    <mergeCell ref="A18:C18"/>
    <mergeCell ref="J17:K21"/>
    <mergeCell ref="A7:A8"/>
    <mergeCell ref="B7:B8"/>
    <mergeCell ref="C7:C8"/>
    <mergeCell ref="D7:D8"/>
    <mergeCell ref="E7:I7"/>
    <mergeCell ref="J7:J8"/>
    <mergeCell ref="K7:K8"/>
    <mergeCell ref="A10:K10"/>
  </mergeCells>
  <printOptions/>
  <pageMargins left="0.24" right="0.19" top="0.44" bottom="0.48" header="0.29" footer="0.21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.75390625" style="1" customWidth="1"/>
    <col min="2" max="2" width="9.375" style="1" customWidth="1"/>
    <col min="3" max="3" width="18.375" style="16" customWidth="1"/>
    <col min="4" max="4" width="20.125" style="1" customWidth="1"/>
    <col min="5" max="5" width="16.875" style="1" customWidth="1"/>
    <col min="6" max="6" width="16.75390625" style="1" customWidth="1"/>
    <col min="7" max="7" width="18.00390625" style="1" customWidth="1"/>
    <col min="8" max="8" width="15.375" style="3" customWidth="1"/>
    <col min="9" max="9" width="15.75390625" style="1" customWidth="1"/>
    <col min="10" max="16384" width="9.125" style="1" customWidth="1"/>
  </cols>
  <sheetData>
    <row r="1" ht="15.75">
      <c r="I1" s="19" t="s">
        <v>98</v>
      </c>
    </row>
    <row r="2" ht="15.75">
      <c r="I2" s="19" t="s">
        <v>57</v>
      </c>
    </row>
    <row r="3" ht="15.75">
      <c r="I3" s="19" t="s">
        <v>99</v>
      </c>
    </row>
    <row r="4" ht="15.75">
      <c r="I4" s="19"/>
    </row>
    <row r="5" spans="1:9" ht="12.75" customHeight="1">
      <c r="A5" s="37" t="s">
        <v>66</v>
      </c>
      <c r="B5" s="37"/>
      <c r="C5" s="37"/>
      <c r="D5" s="37"/>
      <c r="E5" s="37"/>
      <c r="F5" s="37"/>
      <c r="G5" s="37"/>
      <c r="H5" s="37"/>
      <c r="I5" s="37"/>
    </row>
    <row r="6" spans="4:7" ht="15.75">
      <c r="D6" s="2"/>
      <c r="E6" s="2"/>
      <c r="F6" s="2"/>
      <c r="G6" s="2"/>
    </row>
    <row r="7" spans="1:9" ht="63">
      <c r="A7" s="17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7" t="s">
        <v>7</v>
      </c>
      <c r="I7" s="4" t="s">
        <v>8</v>
      </c>
    </row>
    <row r="8" spans="1:9" s="13" customFormat="1" ht="78.75">
      <c r="A8" s="8">
        <v>1</v>
      </c>
      <c r="B8" s="9">
        <v>107</v>
      </c>
      <c r="C8" s="9" t="s">
        <v>9</v>
      </c>
      <c r="D8" s="9" t="s">
        <v>10</v>
      </c>
      <c r="E8" s="9" t="s">
        <v>9</v>
      </c>
      <c r="F8" s="11" t="s">
        <v>11</v>
      </c>
      <c r="G8" s="11">
        <v>1440000</v>
      </c>
      <c r="H8" s="11" t="s">
        <v>12</v>
      </c>
      <c r="I8" s="12" t="s">
        <v>13</v>
      </c>
    </row>
    <row r="9" spans="1:9" s="14" customFormat="1" ht="78.75">
      <c r="A9" s="8">
        <v>2</v>
      </c>
      <c r="B9" s="9">
        <v>321</v>
      </c>
      <c r="C9" s="9" t="s">
        <v>14</v>
      </c>
      <c r="D9" s="9" t="s">
        <v>15</v>
      </c>
      <c r="E9" s="9" t="s">
        <v>16</v>
      </c>
      <c r="F9" s="11" t="s">
        <v>17</v>
      </c>
      <c r="G9" s="18">
        <v>661158</v>
      </c>
      <c r="H9" s="11" t="s">
        <v>18</v>
      </c>
      <c r="I9" s="12" t="s">
        <v>19</v>
      </c>
    </row>
    <row r="10" spans="1:9" s="15" customFormat="1" ht="63">
      <c r="A10" s="8">
        <v>3</v>
      </c>
      <c r="B10" s="9">
        <v>415</v>
      </c>
      <c r="C10" s="9" t="s">
        <v>20</v>
      </c>
      <c r="D10" s="9" t="s">
        <v>21</v>
      </c>
      <c r="E10" s="9" t="s">
        <v>33</v>
      </c>
      <c r="F10" s="11" t="s">
        <v>23</v>
      </c>
      <c r="G10" s="18">
        <v>117973</v>
      </c>
      <c r="H10" s="11" t="s">
        <v>24</v>
      </c>
      <c r="I10" s="12" t="s">
        <v>25</v>
      </c>
    </row>
    <row r="11" spans="1:9" s="15" customFormat="1" ht="78.75">
      <c r="A11" s="8">
        <v>4</v>
      </c>
      <c r="B11" s="9">
        <v>438</v>
      </c>
      <c r="C11" s="9" t="s">
        <v>26</v>
      </c>
      <c r="D11" s="9" t="s">
        <v>27</v>
      </c>
      <c r="E11" s="9" t="s">
        <v>32</v>
      </c>
      <c r="F11" s="11" t="s">
        <v>29</v>
      </c>
      <c r="G11" s="11">
        <v>55000</v>
      </c>
      <c r="H11" s="11" t="s">
        <v>30</v>
      </c>
      <c r="I11" s="12" t="s">
        <v>31</v>
      </c>
    </row>
    <row r="12" spans="1:9" s="15" customFormat="1" ht="78.75">
      <c r="A12" s="8">
        <v>5</v>
      </c>
      <c r="B12" s="9">
        <v>322</v>
      </c>
      <c r="C12" s="9" t="s">
        <v>34</v>
      </c>
      <c r="D12" s="9" t="s">
        <v>35</v>
      </c>
      <c r="E12" s="9" t="s">
        <v>36</v>
      </c>
      <c r="F12" s="11">
        <v>111.8</v>
      </c>
      <c r="G12" s="11">
        <v>1155442</v>
      </c>
      <c r="H12" s="11" t="s">
        <v>38</v>
      </c>
      <c r="I12" s="11" t="s">
        <v>39</v>
      </c>
    </row>
    <row r="13" spans="1:9" ht="63">
      <c r="A13" s="9">
        <v>6</v>
      </c>
      <c r="B13" s="9">
        <v>413</v>
      </c>
      <c r="C13" s="9" t="s">
        <v>42</v>
      </c>
      <c r="D13" s="10" t="s">
        <v>10</v>
      </c>
      <c r="E13" s="9" t="s">
        <v>43</v>
      </c>
      <c r="F13" s="11" t="s">
        <v>44</v>
      </c>
      <c r="G13" s="18">
        <v>250000</v>
      </c>
      <c r="H13" s="11" t="s">
        <v>45</v>
      </c>
      <c r="I13" s="12" t="s">
        <v>46</v>
      </c>
    </row>
    <row r="14" spans="1:9" ht="63">
      <c r="A14" s="9">
        <v>7</v>
      </c>
      <c r="B14" s="9">
        <v>416</v>
      </c>
      <c r="C14" s="9" t="s">
        <v>42</v>
      </c>
      <c r="D14" s="10" t="s">
        <v>47</v>
      </c>
      <c r="E14" s="9" t="s">
        <v>22</v>
      </c>
      <c r="F14" s="11" t="s">
        <v>48</v>
      </c>
      <c r="G14" s="18">
        <v>294389</v>
      </c>
      <c r="H14" s="11" t="s">
        <v>49</v>
      </c>
      <c r="I14" s="12" t="s">
        <v>50</v>
      </c>
    </row>
    <row r="15" spans="1:9" ht="78.75">
      <c r="A15" s="9">
        <v>8</v>
      </c>
      <c r="B15" s="9">
        <v>437</v>
      </c>
      <c r="C15" s="9" t="s">
        <v>53</v>
      </c>
      <c r="D15" s="10" t="s">
        <v>27</v>
      </c>
      <c r="E15" s="9" t="s">
        <v>28</v>
      </c>
      <c r="F15" s="11" t="s">
        <v>51</v>
      </c>
      <c r="G15" s="18">
        <v>23000</v>
      </c>
      <c r="H15" s="11" t="s">
        <v>37</v>
      </c>
      <c r="I15" s="12" t="s">
        <v>52</v>
      </c>
    </row>
    <row r="17" spans="2:9" ht="50.25" customHeight="1">
      <c r="B17" s="51" t="s">
        <v>67</v>
      </c>
      <c r="C17" s="51"/>
      <c r="D17" s="51"/>
      <c r="G17" s="53"/>
      <c r="H17" s="53"/>
      <c r="I17" s="53"/>
    </row>
    <row r="18" spans="7:9" ht="14.25" customHeight="1">
      <c r="G18" s="54" t="s">
        <v>72</v>
      </c>
      <c r="H18" s="54"/>
      <c r="I18" s="54"/>
    </row>
    <row r="19" spans="2:9" s="22" customFormat="1" ht="27" customHeight="1">
      <c r="B19" s="52" t="s">
        <v>68</v>
      </c>
      <c r="C19" s="52"/>
      <c r="D19" s="52"/>
      <c r="G19" s="52" t="s">
        <v>71</v>
      </c>
      <c r="H19" s="52"/>
      <c r="I19" s="52"/>
    </row>
    <row r="20" spans="3:8" s="22" customFormat="1" ht="15.75">
      <c r="C20" s="24"/>
      <c r="H20" s="24"/>
    </row>
    <row r="21" spans="2:8" s="22" customFormat="1" ht="15.75">
      <c r="B21" s="22" t="s">
        <v>69</v>
      </c>
      <c r="C21" s="24"/>
      <c r="G21" s="22" t="s">
        <v>69</v>
      </c>
      <c r="H21" s="24"/>
    </row>
    <row r="22" ht="15.75">
      <c r="H22" s="16"/>
    </row>
    <row r="23" spans="2:8" ht="15.75">
      <c r="B23" s="1" t="s">
        <v>70</v>
      </c>
      <c r="G23" s="1" t="s">
        <v>70</v>
      </c>
      <c r="H23" s="16"/>
    </row>
  </sheetData>
  <sheetProtection/>
  <mergeCells count="6">
    <mergeCell ref="A5:I5"/>
    <mergeCell ref="B17:D17"/>
    <mergeCell ref="B19:D19"/>
    <mergeCell ref="G17:I17"/>
    <mergeCell ref="G19:I19"/>
    <mergeCell ref="G18:I18"/>
  </mergeCells>
  <printOptions/>
  <pageMargins left="0.33" right="0.23" top="0.22" bottom="0.36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ug006</dc:creator>
  <cp:keywords/>
  <dc:description/>
  <cp:lastModifiedBy>uh096</cp:lastModifiedBy>
  <cp:lastPrinted>2017-02-21T02:50:49Z</cp:lastPrinted>
  <dcterms:created xsi:type="dcterms:W3CDTF">2016-12-27T07:03:54Z</dcterms:created>
  <dcterms:modified xsi:type="dcterms:W3CDTF">2017-02-21T02:52:18Z</dcterms:modified>
  <cp:category/>
  <cp:version/>
  <cp:contentType/>
  <cp:contentStatus/>
</cp:coreProperties>
</file>